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C64" i="1" l="1"/>
  <c r="H18" i="1" l="1"/>
  <c r="H57" i="1" l="1"/>
  <c r="H31" i="1" l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<sst xmlns="http://schemas.openxmlformats.org/spreadsheetml/2006/main" count="60" uniqueCount="35">
  <si>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</si>
  <si>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</si>
  <si>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</si>
  <si>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</si>
  <si>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</si>
  <si>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</si>
  <si>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</si>
  <si>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</si>
  <si>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</si>
  <si>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</si>
  <si>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</si>
  <si>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</si>
  <si>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</si>
  <si>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</si>
  <si>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</si>
  <si>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</si>
  <si>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</si>
  <si>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</si>
  <si>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</si>
  <si>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</si>
  <si>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</si>
  <si>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</si>
  <si>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</si>
  <si>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</si>
  <si>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</si>
  <si>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</si>
  <si>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</si>
  <si>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</si>
  <si>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</si>
  <si>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</si>
  <si>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 xml:space="preserve">Dana 13.10.2023.godine Dom zdravlja Požarevac je izvršio plaćanje prema dobavljačima: </t>
  </si>
  <si>
    <t>Messer</t>
  </si>
  <si>
    <t>6125035626</t>
  </si>
  <si>
    <t>Primljena i neutrošena participacija od 13.10.2023</t>
  </si>
  <si>
    <t xml:space="preserve">Dana: 13.10.2023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</si>
</sst>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Fill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8" zoomScaleNormal="100" workbookViewId="0">
      <selection activeCell="J50" sqref="J5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34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45212</v>
      </c>
      <c r="H12" s="12">
        <v>3311049.8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45212</v>
      </c>
      <c r="H13" s="1">
        <f>H14+H29-H37-H50</f>
        <v>3273252.3100000005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45212</v>
      </c>
      <c r="H14" s="2">
        <f>SUM(H15:H28)</f>
        <v>2974131.9300000006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9"/>
      <c r="H15" s="10">
        <v>0</v>
      </c>
      <c r="I15" s="9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9"/>
      <c r="H16" s="10">
        <v>0</v>
      </c>
      <c r="I16" s="9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9"/>
      <c r="H17" s="10">
        <v>0</v>
      </c>
      <c r="I17" s="9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9"/>
      <c r="H19" s="8">
        <v>0</v>
      </c>
      <c r="I19" s="9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9"/>
      <c r="H20" s="8">
        <v>0</v>
      </c>
      <c r="I20" s="9"/>
      <c r="J20" s="9"/>
    </row>
    <row r="21" spans="2:13" x14ac:dyDescent="0.25">
      <c r="B21" s="32" t="s">
        <v>16</v>
      </c>
      <c r="C21" s="33"/>
      <c r="D21" s="33"/>
      <c r="E21" s="33"/>
      <c r="F21" s="34"/>
      <c r="G21" s="19"/>
      <c r="H21" s="23">
        <v>0</v>
      </c>
      <c r="I21" s="9"/>
      <c r="J21" s="9"/>
    </row>
    <row r="22" spans="2:13" x14ac:dyDescent="0.25">
      <c r="B22" s="32" t="s">
        <v>17</v>
      </c>
      <c r="C22" s="33"/>
      <c r="D22" s="33"/>
      <c r="E22" s="33"/>
      <c r="F22" s="34"/>
      <c r="G22" s="19"/>
      <c r="H22" s="23">
        <v>0</v>
      </c>
      <c r="I22" s="9"/>
      <c r="J22" s="9"/>
    </row>
    <row r="23" spans="2:13" x14ac:dyDescent="0.25">
      <c r="B23" s="32" t="s">
        <v>18</v>
      </c>
      <c r="C23" s="33"/>
      <c r="D23" s="33"/>
      <c r="E23" s="33"/>
      <c r="F23" s="34"/>
      <c r="G23" s="19"/>
      <c r="H23" s="8">
        <v>0</v>
      </c>
      <c r="I23" s="9"/>
      <c r="J23" s="9"/>
    </row>
    <row r="24" spans="2:13" x14ac:dyDescent="0.25">
      <c r="B24" s="32" t="s">
        <v>19</v>
      </c>
      <c r="C24" s="33"/>
      <c r="D24" s="33"/>
      <c r="E24" s="33"/>
      <c r="F24" s="34"/>
      <c r="G24" s="19"/>
      <c r="H24" s="8">
        <v>0</v>
      </c>
      <c r="I24" s="9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9"/>
      <c r="H25" s="8">
        <v>0</v>
      </c>
      <c r="I25" s="9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9"/>
      <c r="H26" s="8">
        <v>0</v>
      </c>
      <c r="I26" s="9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9"/>
      <c r="H27" s="8">
        <v>0</v>
      </c>
      <c r="I27" s="9"/>
      <c r="J27" s="9"/>
      <c r="K27" s="6"/>
      <c r="L27" s="6"/>
    </row>
    <row r="28" spans="2:13" x14ac:dyDescent="0.25">
      <c r="B28" s="32" t="s">
        <v>33</v>
      </c>
      <c r="C28" s="33"/>
      <c r="D28" s="33"/>
      <c r="E28" s="33"/>
      <c r="F28" s="34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</f>
        <v>272619.02000000014</v>
      </c>
      <c r="I28" s="9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8">
        <v>45212</v>
      </c>
      <c r="H29" s="2">
        <f>H30+H31+H32+H33+H35+H36+H34</f>
        <v>326536.75000000006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20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20"/>
      <c r="H32" s="8">
        <f>36083.33-32400.03</f>
        <v>3683.3000000000029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20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20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20"/>
      <c r="H35" s="8">
        <v>0</v>
      </c>
      <c r="I35" s="9"/>
      <c r="J35" s="9"/>
    </row>
    <row r="36" spans="2:12" x14ac:dyDescent="0.25">
      <c r="B36" s="32" t="s">
        <v>33</v>
      </c>
      <c r="C36" s="33"/>
      <c r="D36" s="33"/>
      <c r="E36" s="33"/>
      <c r="F36" s="34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1">
        <v>45212</v>
      </c>
      <c r="H37" s="3">
        <f>SUM(H38:H49)</f>
        <v>27416.369999999995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9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9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9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9"/>
      <c r="H41" s="10">
        <v>0</v>
      </c>
      <c r="I41" s="9"/>
      <c r="J41" s="25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9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9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9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9"/>
      <c r="H45" s="23">
        <v>0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9"/>
      <c r="H46" s="8">
        <v>0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9"/>
      <c r="H47" s="8">
        <f>19077.78+6024+2224.49+22.6+55.5+6+6</f>
        <v>27416.369999999995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9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9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1">
        <v>45212</v>
      </c>
      <c r="H50" s="3">
        <f>SUM(H51:H56)</f>
        <v>0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20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20"/>
      <c r="H52" s="10">
        <v>0</v>
      </c>
      <c r="I52" s="9"/>
      <c r="J52" s="25"/>
      <c r="K52" s="6"/>
    </row>
    <row r="53" spans="2:12" x14ac:dyDescent="0.25">
      <c r="B53" s="32" t="s">
        <v>19</v>
      </c>
      <c r="C53" s="33"/>
      <c r="D53" s="33"/>
      <c r="E53" s="33"/>
      <c r="F53" s="34"/>
      <c r="G53" s="20"/>
      <c r="H53" s="8">
        <v>0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20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20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20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2">
        <v>45212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</f>
        <v>37797.489999999962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20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20"/>
      <c r="H59" s="5">
        <f>H14+H29-H37-H50+H57-H58</f>
        <v>3311049.8000000003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51" t="s">
        <v>30</v>
      </c>
      <c r="C61" s="51"/>
      <c r="D61" s="51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31</v>
      </c>
      <c r="C63" s="28">
        <v>19077.78</v>
      </c>
      <c r="D63" s="29" t="s">
        <v>32</v>
      </c>
    </row>
    <row r="64" spans="2:12" x14ac:dyDescent="0.25">
      <c r="B64" s="31" t="s">
        <v>29</v>
      </c>
      <c r="C64" s="30">
        <f>SUM(C63:C63)</f>
        <v>19077.78</v>
      </c>
      <c r="D64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2023-10-16T05:28:56Z</dcterms:modified>
  <cp:category/>
  <cp:contentStatus/>
</cp:coreProperties>
</file>